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1760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8" i="1" l="1"/>
  <c r="M48" i="1"/>
  <c r="I48" i="1"/>
  <c r="H48" i="1"/>
  <c r="N50" i="1" l="1"/>
  <c r="M50" i="1"/>
  <c r="L50" i="1"/>
  <c r="K50" i="1"/>
  <c r="J50" i="1"/>
</calcChain>
</file>

<file path=xl/sharedStrings.xml><?xml version="1.0" encoding="utf-8"?>
<sst xmlns="http://schemas.openxmlformats.org/spreadsheetml/2006/main" count="123" uniqueCount="86">
  <si>
    <t xml:space="preserve">ФИО </t>
  </si>
  <si>
    <t>специалисты</t>
  </si>
  <si>
    <t>логопед</t>
  </si>
  <si>
    <t>дефектолог</t>
  </si>
  <si>
    <t>психолог</t>
  </si>
  <si>
    <t>тьютор</t>
  </si>
  <si>
    <t>ассистент</t>
  </si>
  <si>
    <t>Обучение осуществляется на дому</t>
  </si>
  <si>
    <t>№</t>
  </si>
  <si>
    <t>Обучение осуществляется в ПНИ</t>
  </si>
  <si>
    <t>АООП вариант 2 ТМНР</t>
  </si>
  <si>
    <t>Обучающийся является ребенком с РАС</t>
  </si>
  <si>
    <t>ИТОГО</t>
  </si>
  <si>
    <t>Логопед (количество детей всего, чел.)</t>
  </si>
  <si>
    <t>Дефектолог (количество детей всего, чел.)</t>
  </si>
  <si>
    <t>Психолог (количество детей всего, чел.)</t>
  </si>
  <si>
    <t>Тьютор (количество детей всего, чел.)</t>
  </si>
  <si>
    <t>Ассистент (количество детей всего, чел.)</t>
  </si>
  <si>
    <t>АООП вариант 1</t>
  </si>
  <si>
    <t>Год обучения</t>
  </si>
  <si>
    <t>УТВЕРЖДАЮ:</t>
  </si>
  <si>
    <t>4 класс</t>
  </si>
  <si>
    <t>Добрынина Виктория Дмитриевна</t>
  </si>
  <si>
    <t>Матвеев Герман Сергеевич</t>
  </si>
  <si>
    <t>Ледянкина Екатерина Викторовна</t>
  </si>
  <si>
    <t>Веселкова Юлия Александровна</t>
  </si>
  <si>
    <t>Манафов Михаил Иванович</t>
  </si>
  <si>
    <t xml:space="preserve">Терещенко Иван Васильевич </t>
  </si>
  <si>
    <t>Фёдорова Ульяна Алексеевна</t>
  </si>
  <si>
    <t>АООПвариант 2 СИПР</t>
  </si>
  <si>
    <t>АООП вариант 2 СИПР</t>
  </si>
  <si>
    <t>Количество детей с РАС</t>
  </si>
  <si>
    <t xml:space="preserve">Дранишников Тимофей Сергеевич </t>
  </si>
  <si>
    <t xml:space="preserve">Шабалин Вячеслав Вячеславович </t>
  </si>
  <si>
    <t xml:space="preserve">Горбунов Владимир Игоревич </t>
  </si>
  <si>
    <t>Манафов Александр Иванович</t>
  </si>
  <si>
    <t>Сенотрусов Михаил Александрович</t>
  </si>
  <si>
    <t>Третьяк Даниил Владиславович</t>
  </si>
  <si>
    <t xml:space="preserve">Субботин Александр Степанович </t>
  </si>
  <si>
    <t>Иванов Денис Александрович</t>
  </si>
  <si>
    <t xml:space="preserve">Архипова Вероника  Максимовна </t>
  </si>
  <si>
    <t>7 класс</t>
  </si>
  <si>
    <t>Каверзин Егор Валерьевич</t>
  </si>
  <si>
    <t>Карпачев Борис Георгиевич</t>
  </si>
  <si>
    <t>Травкин Захар Сергеевич</t>
  </si>
  <si>
    <t>Околотина Полина Максимовна</t>
  </si>
  <si>
    <t xml:space="preserve"> Вилков Артем Константинович</t>
  </si>
  <si>
    <t>Василюк Юлия Эдуардовна</t>
  </si>
  <si>
    <t>Гирин Денис Дмитриевич</t>
  </si>
  <si>
    <t>Малыш Виталий Сергеевич</t>
  </si>
  <si>
    <t>Евсикова Анастасия Ивановна</t>
  </si>
  <si>
    <t>Бутакова  Нина Сергеевна</t>
  </si>
  <si>
    <t>кол-во детей                                     обучающихся на дому</t>
  </si>
  <si>
    <t>Овчинникова Дарья Юрьевна</t>
  </si>
  <si>
    <t>2 класс</t>
  </si>
  <si>
    <t>3 класс</t>
  </si>
  <si>
    <t>Шереметьев  Виталий Сергеевич</t>
  </si>
  <si>
    <t>АООП вариант 1 с НОДА</t>
  </si>
  <si>
    <t xml:space="preserve">Суханова Елизавета Александровна </t>
  </si>
  <si>
    <t xml:space="preserve"> </t>
  </si>
  <si>
    <t>Понкратова Анастасия Сергеевна</t>
  </si>
  <si>
    <t xml:space="preserve">Рекомендованная программа обучения </t>
  </si>
  <si>
    <t>АООП вариант 6.4 СИПР</t>
  </si>
  <si>
    <t>АООП вариан 1</t>
  </si>
  <si>
    <t>АООП вариант 2,3</t>
  </si>
  <si>
    <t>Тулякова Аделина Романовна</t>
  </si>
  <si>
    <t>Травкина Евдокия Васильевна</t>
  </si>
  <si>
    <t>Зарипов Ярослав Алексеевич</t>
  </si>
  <si>
    <t>Овчинникова Мария Юрьевна</t>
  </si>
  <si>
    <t>5 класс</t>
  </si>
  <si>
    <t>Калинин Сергей  Алексеевич</t>
  </si>
  <si>
    <t>Власов Иван Евгеньевич</t>
  </si>
  <si>
    <t>6 класс</t>
  </si>
  <si>
    <t>8 класс</t>
  </si>
  <si>
    <t>9 класс</t>
  </si>
  <si>
    <t>Калинин Анатолий Алексеевич</t>
  </si>
  <si>
    <t>группа/класс</t>
  </si>
  <si>
    <t>Список обучающихся  с рекомендациями ПМПК на 2024/25 учебный год</t>
  </si>
  <si>
    <t>Директор КГБОУ  "Мотыгинская школа-интернат"                                       Коломова Н.Л._____________                   ___________________2024 год</t>
  </si>
  <si>
    <t>ШКОЛА</t>
  </si>
  <si>
    <t>Специалисты</t>
  </si>
  <si>
    <t xml:space="preserve">Необходимо </t>
  </si>
  <si>
    <t>Имеется в штатном расписании</t>
  </si>
  <si>
    <t>Потребность</t>
  </si>
  <si>
    <t xml:space="preserve">Сергеева Владлена Денисовна </t>
  </si>
  <si>
    <t>АООП вариан 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</si>
</sst>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top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top"/>
    </xf>
    <xf numFmtId="0" fontId="5" fillId="2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8" fillId="0" borderId="3" xfId="0" applyFont="1" applyBorder="1"/>
    <xf numFmtId="0" fontId="9" fillId="0" borderId="3" xfId="0" applyFont="1" applyBorder="1" applyAlignment="1">
      <alignment horizontal="center" vertical="top"/>
    </xf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0" fillId="0" borderId="2" xfId="0" applyBorder="1"/>
    <xf numFmtId="0" fontId="0" fillId="0" borderId="2" xfId="0" applyNumberFormat="1" applyBorder="1"/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2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14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view="pageBreakPreview" topLeftCell="A16" zoomScale="86" zoomScaleSheetLayoutView="86" workbookViewId="0">
      <selection activeCell="K48" sqref="K48"/>
    </sheetView>
  </sheetViews>
  <sheetFormatPr defaultRowHeight="15" x14ac:dyDescent="0.25"/>
  <cols>
    <col min="2" max="2" width="11.140625" customWidth="1"/>
    <col min="3" max="3" width="5.42578125" customWidth="1"/>
    <col min="4" max="4" width="29.140625" customWidth="1"/>
    <col min="5" max="5" width="5" customWidth="1"/>
    <col min="6" max="6" width="24.28515625" customWidth="1"/>
    <col min="7" max="7" width="8" customWidth="1"/>
    <col min="8" max="8" width="7.85546875" customWidth="1"/>
    <col min="9" max="9" width="8.5703125" customWidth="1"/>
    <col min="10" max="10" width="8" customWidth="1"/>
    <col min="11" max="11" width="8.85546875" customWidth="1"/>
    <col min="12" max="12" width="8.28515625" customWidth="1"/>
    <col min="13" max="13" width="7.5703125" customWidth="1"/>
    <col min="14" max="14" width="7.7109375" customWidth="1"/>
  </cols>
  <sheetData>
    <row r="1" spans="1:14" x14ac:dyDescent="0.25">
      <c r="L1" s="75" t="s">
        <v>20</v>
      </c>
      <c r="M1" s="75"/>
      <c r="N1" s="75"/>
    </row>
    <row r="2" spans="1:14" ht="48" customHeight="1" x14ac:dyDescent="0.25">
      <c r="K2" s="83" t="s">
        <v>78</v>
      </c>
      <c r="L2" s="83"/>
      <c r="M2" s="83"/>
      <c r="N2" s="83"/>
    </row>
    <row r="3" spans="1:14" ht="21" customHeight="1" x14ac:dyDescent="0.25">
      <c r="K3" s="83"/>
      <c r="L3" s="83"/>
      <c r="M3" s="83"/>
      <c r="N3" s="83"/>
    </row>
    <row r="4" spans="1:14" ht="15.75" customHeight="1" x14ac:dyDescent="0.25">
      <c r="K4" s="83"/>
      <c r="L4" s="83"/>
      <c r="M4" s="83"/>
      <c r="N4" s="83"/>
    </row>
    <row r="6" spans="1:14" ht="15.75" x14ac:dyDescent="0.25">
      <c r="B6" s="53" t="s">
        <v>77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2" customHeight="1" thickBot="1" x14ac:dyDescent="0.3">
      <c r="B7" s="63"/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15" customHeight="1" thickBot="1" x14ac:dyDescent="0.3">
      <c r="A8" s="49" t="s">
        <v>8</v>
      </c>
      <c r="B8" s="54" t="s">
        <v>76</v>
      </c>
      <c r="C8" s="65" t="s">
        <v>8</v>
      </c>
      <c r="D8" s="56" t="s">
        <v>0</v>
      </c>
      <c r="E8" s="61" t="s">
        <v>19</v>
      </c>
      <c r="F8" s="61" t="s">
        <v>61</v>
      </c>
      <c r="G8" s="61" t="s">
        <v>7</v>
      </c>
      <c r="H8" s="61" t="s">
        <v>9</v>
      </c>
      <c r="I8" s="61" t="s">
        <v>11</v>
      </c>
      <c r="J8" s="58" t="s">
        <v>1</v>
      </c>
      <c r="K8" s="59"/>
      <c r="L8" s="59"/>
      <c r="M8" s="59"/>
      <c r="N8" s="60"/>
    </row>
    <row r="9" spans="1:14" ht="79.5" customHeight="1" thickBot="1" x14ac:dyDescent="0.3">
      <c r="A9" s="50"/>
      <c r="B9" s="55"/>
      <c r="C9" s="66"/>
      <c r="D9" s="57"/>
      <c r="E9" s="62"/>
      <c r="F9" s="62"/>
      <c r="G9" s="62"/>
      <c r="H9" s="62"/>
      <c r="I9" s="62"/>
      <c r="J9" s="2" t="s">
        <v>2</v>
      </c>
      <c r="K9" s="2" t="s">
        <v>3</v>
      </c>
      <c r="L9" s="2" t="s">
        <v>4</v>
      </c>
      <c r="M9" s="3" t="s">
        <v>5</v>
      </c>
      <c r="N9" s="3" t="s">
        <v>6</v>
      </c>
    </row>
    <row r="10" spans="1:14" x14ac:dyDescent="0.25">
      <c r="A10" s="47">
        <v>1</v>
      </c>
      <c r="B10" s="80" t="s">
        <v>54</v>
      </c>
      <c r="C10" s="4">
        <v>1</v>
      </c>
      <c r="D10" s="5" t="s">
        <v>22</v>
      </c>
      <c r="E10" s="5">
        <v>4</v>
      </c>
      <c r="F10" s="11" t="s">
        <v>85</v>
      </c>
      <c r="G10" s="6">
        <v>0</v>
      </c>
      <c r="H10" s="6">
        <v>0</v>
      </c>
      <c r="I10" s="6">
        <v>1</v>
      </c>
      <c r="J10" s="6">
        <v>1</v>
      </c>
      <c r="K10" s="6">
        <v>1</v>
      </c>
      <c r="L10" s="6">
        <v>1</v>
      </c>
      <c r="M10" s="7">
        <v>0</v>
      </c>
      <c r="N10" s="8">
        <v>0</v>
      </c>
    </row>
    <row r="11" spans="1:14" x14ac:dyDescent="0.25">
      <c r="A11" s="47">
        <v>2</v>
      </c>
      <c r="B11" s="81"/>
      <c r="C11" s="44">
        <v>2</v>
      </c>
      <c r="D11" s="43" t="s">
        <v>66</v>
      </c>
      <c r="E11" s="32">
        <v>3</v>
      </c>
      <c r="F11" s="11" t="s">
        <v>63</v>
      </c>
      <c r="G11" s="11">
        <v>0</v>
      </c>
      <c r="H11" s="11">
        <v>0</v>
      </c>
      <c r="I11" s="11">
        <v>0</v>
      </c>
      <c r="J11" s="11">
        <v>1</v>
      </c>
      <c r="K11" s="11">
        <v>1</v>
      </c>
      <c r="L11" s="11">
        <v>1</v>
      </c>
      <c r="M11" s="12">
        <v>0</v>
      </c>
      <c r="N11" s="13">
        <v>0</v>
      </c>
    </row>
    <row r="12" spans="1:14" x14ac:dyDescent="0.25">
      <c r="A12" s="47">
        <v>3</v>
      </c>
      <c r="B12" s="82"/>
      <c r="C12" s="46">
        <v>3</v>
      </c>
      <c r="D12" s="15" t="s">
        <v>65</v>
      </c>
      <c r="E12" s="17">
        <v>2</v>
      </c>
      <c r="F12" s="11" t="s">
        <v>63</v>
      </c>
      <c r="G12" s="11">
        <v>0</v>
      </c>
      <c r="H12" s="11">
        <v>0</v>
      </c>
      <c r="I12" s="11">
        <v>0</v>
      </c>
      <c r="J12" s="11">
        <v>1</v>
      </c>
      <c r="K12" s="11">
        <v>1</v>
      </c>
      <c r="L12" s="11">
        <v>1</v>
      </c>
      <c r="M12" s="12">
        <v>0</v>
      </c>
      <c r="N12" s="13">
        <v>0</v>
      </c>
    </row>
    <row r="13" spans="1:14" x14ac:dyDescent="0.25">
      <c r="A13" s="47">
        <v>4</v>
      </c>
      <c r="B13" s="80" t="s">
        <v>55</v>
      </c>
      <c r="C13" s="9">
        <v>1</v>
      </c>
      <c r="D13" s="15" t="s">
        <v>67</v>
      </c>
      <c r="E13" s="11">
        <v>4</v>
      </c>
      <c r="F13" s="11" t="s">
        <v>18</v>
      </c>
      <c r="G13" s="11">
        <v>1</v>
      </c>
      <c r="H13" s="11">
        <v>0</v>
      </c>
      <c r="I13" s="11">
        <v>0</v>
      </c>
      <c r="J13" s="11">
        <v>1</v>
      </c>
      <c r="K13" s="11">
        <v>1</v>
      </c>
      <c r="L13" s="11">
        <v>1</v>
      </c>
      <c r="M13" s="12">
        <v>0</v>
      </c>
      <c r="N13" s="13">
        <v>0</v>
      </c>
    </row>
    <row r="14" spans="1:14" x14ac:dyDescent="0.25">
      <c r="A14" s="47">
        <v>5</v>
      </c>
      <c r="B14" s="81"/>
      <c r="C14" s="9">
        <v>2</v>
      </c>
      <c r="D14" s="15" t="s">
        <v>68</v>
      </c>
      <c r="E14" s="17">
        <v>4</v>
      </c>
      <c r="F14" s="11" t="s">
        <v>18</v>
      </c>
      <c r="G14" s="11">
        <v>0</v>
      </c>
      <c r="H14" s="11">
        <v>0</v>
      </c>
      <c r="I14" s="11">
        <v>0</v>
      </c>
      <c r="J14" s="11">
        <v>1</v>
      </c>
      <c r="K14" s="11">
        <v>1</v>
      </c>
      <c r="L14" s="11">
        <v>1</v>
      </c>
      <c r="M14" s="12">
        <v>0</v>
      </c>
      <c r="N14" s="13">
        <v>0</v>
      </c>
    </row>
    <row r="15" spans="1:14" ht="15.75" thickBot="1" x14ac:dyDescent="0.3">
      <c r="A15" s="47">
        <v>6</v>
      </c>
      <c r="B15" s="82"/>
      <c r="C15" s="44">
        <v>3</v>
      </c>
      <c r="D15" s="45" t="s">
        <v>60</v>
      </c>
      <c r="E15" s="31">
        <v>4</v>
      </c>
      <c r="F15" s="22" t="s">
        <v>29</v>
      </c>
      <c r="G15" s="11">
        <v>0</v>
      </c>
      <c r="H15" s="11">
        <v>0</v>
      </c>
      <c r="I15" s="11">
        <v>0</v>
      </c>
      <c r="J15" s="11">
        <v>1</v>
      </c>
      <c r="K15" s="11">
        <v>1</v>
      </c>
      <c r="L15" s="11">
        <v>1</v>
      </c>
      <c r="M15" s="12">
        <v>0</v>
      </c>
      <c r="N15" s="13">
        <v>0</v>
      </c>
    </row>
    <row r="16" spans="1:14" x14ac:dyDescent="0.25">
      <c r="A16" s="47">
        <v>7</v>
      </c>
      <c r="B16" s="77" t="s">
        <v>21</v>
      </c>
      <c r="C16" s="9">
        <v>1</v>
      </c>
      <c r="D16" s="14" t="s">
        <v>23</v>
      </c>
      <c r="E16" s="11">
        <v>4</v>
      </c>
      <c r="F16" s="11" t="s">
        <v>18</v>
      </c>
      <c r="G16" s="11">
        <v>0</v>
      </c>
      <c r="H16" s="11">
        <v>0</v>
      </c>
      <c r="I16" s="11">
        <v>0</v>
      </c>
      <c r="J16" s="11">
        <v>1</v>
      </c>
      <c r="K16" s="11">
        <v>1</v>
      </c>
      <c r="L16" s="11">
        <v>1</v>
      </c>
      <c r="M16" s="12">
        <v>0</v>
      </c>
      <c r="N16" s="13">
        <v>0</v>
      </c>
    </row>
    <row r="17" spans="1:14" x14ac:dyDescent="0.25">
      <c r="A17" s="47">
        <v>8</v>
      </c>
      <c r="B17" s="78"/>
      <c r="C17" s="9">
        <v>2</v>
      </c>
      <c r="D17" s="15" t="s">
        <v>24</v>
      </c>
      <c r="E17" s="11">
        <v>4</v>
      </c>
      <c r="F17" s="11" t="s">
        <v>18</v>
      </c>
      <c r="G17" s="11">
        <v>0</v>
      </c>
      <c r="H17" s="11">
        <v>0</v>
      </c>
      <c r="I17" s="11">
        <v>0</v>
      </c>
      <c r="J17" s="11">
        <v>1</v>
      </c>
      <c r="K17" s="11">
        <v>1</v>
      </c>
      <c r="L17" s="11">
        <v>1</v>
      </c>
      <c r="M17" s="12">
        <v>0</v>
      </c>
      <c r="N17" s="13">
        <v>0</v>
      </c>
    </row>
    <row r="18" spans="1:14" x14ac:dyDescent="0.25">
      <c r="A18" s="47">
        <v>9</v>
      </c>
      <c r="B18" s="78"/>
      <c r="C18" s="9">
        <v>3</v>
      </c>
      <c r="D18" s="16" t="s">
        <v>58</v>
      </c>
      <c r="E18" s="17">
        <v>5</v>
      </c>
      <c r="F18" s="11" t="s">
        <v>18</v>
      </c>
      <c r="G18" s="11">
        <v>0</v>
      </c>
      <c r="H18" s="11">
        <v>0</v>
      </c>
      <c r="I18" s="11">
        <v>0</v>
      </c>
      <c r="J18" s="11">
        <v>1</v>
      </c>
      <c r="K18" s="11">
        <v>1</v>
      </c>
      <c r="L18" s="11">
        <v>1</v>
      </c>
      <c r="M18" s="12">
        <v>0</v>
      </c>
      <c r="N18" s="13">
        <v>0</v>
      </c>
    </row>
    <row r="19" spans="1:14" x14ac:dyDescent="0.25">
      <c r="A19" s="47">
        <v>10</v>
      </c>
      <c r="B19" s="78"/>
      <c r="C19" s="9">
        <v>4</v>
      </c>
      <c r="D19" s="16" t="s">
        <v>84</v>
      </c>
      <c r="E19" s="17">
        <v>4</v>
      </c>
      <c r="F19" s="11" t="s">
        <v>18</v>
      </c>
      <c r="G19" s="11">
        <v>0</v>
      </c>
      <c r="H19" s="11">
        <v>0</v>
      </c>
      <c r="I19" s="11">
        <v>0</v>
      </c>
      <c r="J19" s="11">
        <v>1</v>
      </c>
      <c r="K19" s="11">
        <v>1</v>
      </c>
      <c r="L19" s="11">
        <v>1</v>
      </c>
      <c r="M19" s="12">
        <v>0</v>
      </c>
      <c r="N19" s="13">
        <v>0</v>
      </c>
    </row>
    <row r="20" spans="1:14" ht="15.75" thickBot="1" x14ac:dyDescent="0.3">
      <c r="A20" s="47">
        <v>11</v>
      </c>
      <c r="B20" s="79"/>
      <c r="C20" s="9">
        <v>5</v>
      </c>
      <c r="D20" s="10" t="s">
        <v>25</v>
      </c>
      <c r="E20" s="18">
        <v>4</v>
      </c>
      <c r="F20" s="11" t="s">
        <v>18</v>
      </c>
      <c r="G20" s="11">
        <v>0</v>
      </c>
      <c r="H20" s="11">
        <v>0</v>
      </c>
      <c r="I20" s="11">
        <v>0</v>
      </c>
      <c r="J20" s="11">
        <v>1</v>
      </c>
      <c r="K20" s="11">
        <v>1</v>
      </c>
      <c r="L20" s="11">
        <v>1</v>
      </c>
      <c r="M20" s="12">
        <v>0</v>
      </c>
      <c r="N20" s="13">
        <v>0</v>
      </c>
    </row>
    <row r="21" spans="1:14" ht="18.75" customHeight="1" thickBot="1" x14ac:dyDescent="0.3">
      <c r="A21" s="47">
        <v>12</v>
      </c>
      <c r="B21" s="76" t="s">
        <v>69</v>
      </c>
      <c r="C21" s="19">
        <v>1</v>
      </c>
      <c r="D21" s="14" t="s">
        <v>26</v>
      </c>
      <c r="E21" s="5">
        <v>5</v>
      </c>
      <c r="F21" s="6" t="s">
        <v>18</v>
      </c>
      <c r="G21" s="6">
        <v>0</v>
      </c>
      <c r="H21" s="6">
        <v>0</v>
      </c>
      <c r="I21" s="6">
        <v>0</v>
      </c>
      <c r="J21" s="6">
        <v>1</v>
      </c>
      <c r="K21" s="6">
        <v>1</v>
      </c>
      <c r="L21" s="6">
        <v>1</v>
      </c>
      <c r="M21" s="7">
        <v>0</v>
      </c>
      <c r="N21" s="8">
        <v>0</v>
      </c>
    </row>
    <row r="22" spans="1:14" ht="15.75" thickBot="1" x14ac:dyDescent="0.3">
      <c r="A22" s="47">
        <v>13</v>
      </c>
      <c r="B22" s="71"/>
      <c r="C22" s="20">
        <v>2</v>
      </c>
      <c r="D22" s="21" t="s">
        <v>70</v>
      </c>
      <c r="E22" s="11">
        <v>6</v>
      </c>
      <c r="F22" s="6" t="s">
        <v>64</v>
      </c>
      <c r="G22" s="6">
        <v>0</v>
      </c>
      <c r="H22" s="6">
        <v>0</v>
      </c>
      <c r="I22" s="6">
        <v>0</v>
      </c>
      <c r="J22" s="6">
        <v>1</v>
      </c>
      <c r="K22" s="6">
        <v>1</v>
      </c>
      <c r="L22" s="6">
        <v>1</v>
      </c>
      <c r="M22" s="22">
        <v>0</v>
      </c>
      <c r="N22" s="23">
        <v>0</v>
      </c>
    </row>
    <row r="23" spans="1:14" ht="13.5" customHeight="1" thickBot="1" x14ac:dyDescent="0.3">
      <c r="A23" s="47">
        <v>14</v>
      </c>
      <c r="B23" s="71"/>
      <c r="C23" s="20">
        <v>3</v>
      </c>
      <c r="D23" s="15" t="s">
        <v>27</v>
      </c>
      <c r="E23" s="11">
        <v>5</v>
      </c>
      <c r="F23" s="22" t="s">
        <v>29</v>
      </c>
      <c r="G23" s="6">
        <v>0</v>
      </c>
      <c r="H23" s="6">
        <v>0</v>
      </c>
      <c r="I23" s="6">
        <v>0</v>
      </c>
      <c r="J23" s="6">
        <v>1</v>
      </c>
      <c r="K23" s="6">
        <v>1</v>
      </c>
      <c r="L23" s="6">
        <v>1</v>
      </c>
      <c r="M23" s="22">
        <v>1</v>
      </c>
      <c r="N23" s="23">
        <v>0</v>
      </c>
    </row>
    <row r="24" spans="1:14" ht="15.75" thickBot="1" x14ac:dyDescent="0.3">
      <c r="A24" s="47">
        <v>15</v>
      </c>
      <c r="B24" s="71"/>
      <c r="C24" s="20">
        <v>4</v>
      </c>
      <c r="D24" s="10" t="s">
        <v>28</v>
      </c>
      <c r="E24" s="11">
        <v>5</v>
      </c>
      <c r="F24" s="6" t="s">
        <v>18</v>
      </c>
      <c r="G24" s="6">
        <v>0</v>
      </c>
      <c r="H24" s="6">
        <v>0</v>
      </c>
      <c r="I24" s="6">
        <v>0</v>
      </c>
      <c r="J24" s="6">
        <v>1</v>
      </c>
      <c r="K24" s="6">
        <v>1</v>
      </c>
      <c r="L24" s="6">
        <v>1</v>
      </c>
      <c r="M24" s="22">
        <v>0</v>
      </c>
      <c r="N24" s="23">
        <v>0</v>
      </c>
    </row>
    <row r="25" spans="1:14" ht="15.75" thickBot="1" x14ac:dyDescent="0.3">
      <c r="A25" s="47">
        <v>16</v>
      </c>
      <c r="B25" s="70" t="s">
        <v>72</v>
      </c>
      <c r="C25" s="24">
        <v>1</v>
      </c>
      <c r="D25" s="14" t="s">
        <v>32</v>
      </c>
      <c r="E25" s="6">
        <v>6</v>
      </c>
      <c r="F25" s="6" t="s">
        <v>18</v>
      </c>
      <c r="G25" s="6">
        <v>0</v>
      </c>
      <c r="H25" s="6">
        <v>0</v>
      </c>
      <c r="I25" s="6">
        <v>0</v>
      </c>
      <c r="J25" s="6">
        <v>1</v>
      </c>
      <c r="K25" s="6">
        <v>1</v>
      </c>
      <c r="L25" s="6">
        <v>1</v>
      </c>
      <c r="M25" s="5">
        <v>0</v>
      </c>
      <c r="N25" s="25">
        <v>0</v>
      </c>
    </row>
    <row r="26" spans="1:14" ht="15.75" thickBot="1" x14ac:dyDescent="0.3">
      <c r="A26" s="47">
        <v>17</v>
      </c>
      <c r="B26" s="71"/>
      <c r="C26" s="26">
        <v>2</v>
      </c>
      <c r="D26" s="15" t="s">
        <v>33</v>
      </c>
      <c r="E26" s="11">
        <v>6</v>
      </c>
      <c r="F26" s="6" t="s">
        <v>30</v>
      </c>
      <c r="G26" s="11">
        <v>0</v>
      </c>
      <c r="H26" s="6">
        <v>0</v>
      </c>
      <c r="I26" s="6">
        <v>0</v>
      </c>
      <c r="J26" s="6">
        <v>1</v>
      </c>
      <c r="K26" s="6">
        <v>1</v>
      </c>
      <c r="L26" s="6">
        <v>1</v>
      </c>
      <c r="M26" s="5">
        <v>0</v>
      </c>
      <c r="N26" s="25">
        <v>0</v>
      </c>
    </row>
    <row r="27" spans="1:14" ht="15.75" thickBot="1" x14ac:dyDescent="0.3">
      <c r="A27" s="47">
        <v>18</v>
      </c>
      <c r="B27" s="71"/>
      <c r="C27" s="26">
        <v>3</v>
      </c>
      <c r="D27" s="15" t="s">
        <v>34</v>
      </c>
      <c r="E27" s="11">
        <v>6</v>
      </c>
      <c r="F27" s="6" t="s">
        <v>18</v>
      </c>
      <c r="G27" s="11">
        <v>0</v>
      </c>
      <c r="H27" s="6">
        <v>0</v>
      </c>
      <c r="I27" s="6">
        <v>0</v>
      </c>
      <c r="J27" s="6">
        <v>1</v>
      </c>
      <c r="K27" s="6">
        <v>1</v>
      </c>
      <c r="L27" s="6">
        <v>1</v>
      </c>
      <c r="M27" s="5">
        <v>0</v>
      </c>
      <c r="N27" s="25">
        <v>0</v>
      </c>
    </row>
    <row r="28" spans="1:14" ht="15.75" thickBot="1" x14ac:dyDescent="0.3">
      <c r="A28" s="47">
        <v>19</v>
      </c>
      <c r="B28" s="71"/>
      <c r="C28" s="26">
        <v>4</v>
      </c>
      <c r="D28" s="15" t="s">
        <v>35</v>
      </c>
      <c r="E28" s="11">
        <v>6</v>
      </c>
      <c r="F28" s="6" t="s">
        <v>18</v>
      </c>
      <c r="G28" s="11">
        <v>0</v>
      </c>
      <c r="H28" s="6">
        <v>0</v>
      </c>
      <c r="I28" s="6">
        <v>0</v>
      </c>
      <c r="J28" s="6">
        <v>1</v>
      </c>
      <c r="K28" s="6">
        <v>1</v>
      </c>
      <c r="L28" s="6">
        <v>1</v>
      </c>
      <c r="M28" s="5">
        <v>0</v>
      </c>
      <c r="N28" s="25">
        <v>0</v>
      </c>
    </row>
    <row r="29" spans="1:14" ht="15.75" thickBot="1" x14ac:dyDescent="0.3">
      <c r="A29" s="47">
        <v>20</v>
      </c>
      <c r="B29" s="71"/>
      <c r="C29" s="26">
        <v>5</v>
      </c>
      <c r="D29" s="15" t="s">
        <v>36</v>
      </c>
      <c r="E29" s="11">
        <v>6</v>
      </c>
      <c r="F29" s="6" t="s">
        <v>18</v>
      </c>
      <c r="G29" s="11">
        <v>0</v>
      </c>
      <c r="H29" s="6">
        <v>0</v>
      </c>
      <c r="I29" s="6">
        <v>0</v>
      </c>
      <c r="J29" s="6">
        <v>1</v>
      </c>
      <c r="K29" s="6">
        <v>1</v>
      </c>
      <c r="L29" s="6">
        <v>1</v>
      </c>
      <c r="M29" s="5">
        <v>0</v>
      </c>
      <c r="N29" s="25">
        <v>0</v>
      </c>
    </row>
    <row r="30" spans="1:14" ht="15.75" thickBot="1" x14ac:dyDescent="0.3">
      <c r="A30" s="47">
        <v>21</v>
      </c>
      <c r="B30" s="71"/>
      <c r="C30" s="26">
        <v>6</v>
      </c>
      <c r="D30" s="16" t="s">
        <v>37</v>
      </c>
      <c r="E30" s="11">
        <v>6</v>
      </c>
      <c r="F30" s="5" t="s">
        <v>57</v>
      </c>
      <c r="G30" s="11">
        <v>1</v>
      </c>
      <c r="H30" s="6" t="s">
        <v>59</v>
      </c>
      <c r="I30" s="6">
        <v>0</v>
      </c>
      <c r="J30" s="6">
        <v>1</v>
      </c>
      <c r="K30" s="6">
        <v>1</v>
      </c>
      <c r="L30" s="6">
        <v>1</v>
      </c>
      <c r="M30" s="5">
        <v>0</v>
      </c>
      <c r="N30" s="25">
        <v>0</v>
      </c>
    </row>
    <row r="31" spans="1:14" ht="15.75" thickBot="1" x14ac:dyDescent="0.3">
      <c r="A31" s="47">
        <v>22</v>
      </c>
      <c r="B31" s="71"/>
      <c r="C31" s="26">
        <v>7</v>
      </c>
      <c r="D31" s="18" t="s">
        <v>40</v>
      </c>
      <c r="E31" s="27">
        <v>6</v>
      </c>
      <c r="F31" s="6" t="s">
        <v>18</v>
      </c>
      <c r="G31" s="27">
        <v>0</v>
      </c>
      <c r="H31" s="6">
        <v>0</v>
      </c>
      <c r="I31" s="6">
        <v>0</v>
      </c>
      <c r="J31" s="6">
        <v>1</v>
      </c>
      <c r="K31" s="6">
        <v>1</v>
      </c>
      <c r="L31" s="11">
        <v>1</v>
      </c>
      <c r="M31" s="5">
        <v>0</v>
      </c>
      <c r="N31" s="22">
        <v>0</v>
      </c>
    </row>
    <row r="32" spans="1:14" ht="15.75" thickBot="1" x14ac:dyDescent="0.3">
      <c r="A32" s="47">
        <v>23</v>
      </c>
      <c r="B32" s="72"/>
      <c r="C32" s="26">
        <v>8</v>
      </c>
      <c r="D32" s="43" t="s">
        <v>71</v>
      </c>
      <c r="E32" s="30">
        <v>6</v>
      </c>
      <c r="F32" s="6" t="s">
        <v>18</v>
      </c>
      <c r="G32" s="30">
        <v>0</v>
      </c>
      <c r="H32" s="31">
        <v>0</v>
      </c>
      <c r="I32" s="31">
        <v>0</v>
      </c>
      <c r="J32" s="6">
        <v>1</v>
      </c>
      <c r="K32" s="6">
        <v>1</v>
      </c>
      <c r="L32" s="11">
        <v>1</v>
      </c>
      <c r="M32" s="5">
        <v>0</v>
      </c>
      <c r="N32" s="22">
        <v>0</v>
      </c>
    </row>
    <row r="33" spans="1:14" ht="15.75" thickBot="1" x14ac:dyDescent="0.3">
      <c r="A33" s="47">
        <v>24</v>
      </c>
      <c r="B33" s="70" t="s">
        <v>41</v>
      </c>
      <c r="C33" s="26">
        <v>1</v>
      </c>
      <c r="D33" s="14" t="s">
        <v>38</v>
      </c>
      <c r="E33" s="11">
        <v>7</v>
      </c>
      <c r="F33" s="6" t="s">
        <v>18</v>
      </c>
      <c r="G33" s="11">
        <v>0</v>
      </c>
      <c r="H33" s="6">
        <v>0</v>
      </c>
      <c r="I33" s="6">
        <v>0</v>
      </c>
      <c r="J33" s="6">
        <v>1</v>
      </c>
      <c r="K33" s="6">
        <v>1</v>
      </c>
      <c r="L33" s="6">
        <v>1</v>
      </c>
      <c r="M33" s="5">
        <v>0</v>
      </c>
      <c r="N33" s="25">
        <v>0</v>
      </c>
    </row>
    <row r="34" spans="1:14" ht="15.75" thickBot="1" x14ac:dyDescent="0.3">
      <c r="A34" s="47">
        <v>25</v>
      </c>
      <c r="B34" s="72"/>
      <c r="C34" s="26">
        <v>2</v>
      </c>
      <c r="D34" s="15" t="s">
        <v>39</v>
      </c>
      <c r="E34" s="27">
        <v>7</v>
      </c>
      <c r="F34" s="6" t="s">
        <v>18</v>
      </c>
      <c r="G34" s="27">
        <v>0</v>
      </c>
      <c r="H34" s="6">
        <v>0</v>
      </c>
      <c r="I34" s="6">
        <v>0</v>
      </c>
      <c r="J34" s="6">
        <v>1</v>
      </c>
      <c r="K34" s="6">
        <v>1</v>
      </c>
      <c r="L34" s="6">
        <v>1</v>
      </c>
      <c r="M34" s="5">
        <v>0</v>
      </c>
      <c r="N34" s="28">
        <v>0</v>
      </c>
    </row>
    <row r="35" spans="1:14" ht="15.75" thickBot="1" x14ac:dyDescent="0.3">
      <c r="A35" s="47">
        <v>26</v>
      </c>
      <c r="B35" s="67" t="s">
        <v>73</v>
      </c>
      <c r="C35" s="29">
        <v>1</v>
      </c>
      <c r="D35" s="14" t="s">
        <v>42</v>
      </c>
      <c r="E35" s="30">
        <v>8</v>
      </c>
      <c r="F35" s="6" t="s">
        <v>18</v>
      </c>
      <c r="G35" s="30">
        <v>0</v>
      </c>
      <c r="H35" s="31">
        <v>0</v>
      </c>
      <c r="I35" s="31">
        <v>0</v>
      </c>
      <c r="J35" s="6">
        <v>1</v>
      </c>
      <c r="K35" s="6">
        <v>1</v>
      </c>
      <c r="L35" s="11">
        <v>1</v>
      </c>
      <c r="M35" s="5">
        <v>0</v>
      </c>
      <c r="N35" s="22">
        <v>0</v>
      </c>
    </row>
    <row r="36" spans="1:14" ht="15.75" thickBot="1" x14ac:dyDescent="0.3">
      <c r="A36" s="47">
        <v>27</v>
      </c>
      <c r="B36" s="67"/>
      <c r="C36" s="29">
        <v>2</v>
      </c>
      <c r="D36" s="21" t="s">
        <v>43</v>
      </c>
      <c r="E36" s="30">
        <v>9</v>
      </c>
      <c r="F36" s="6" t="s">
        <v>30</v>
      </c>
      <c r="G36" s="30">
        <v>1</v>
      </c>
      <c r="H36" s="31">
        <v>0</v>
      </c>
      <c r="I36" s="31">
        <v>0</v>
      </c>
      <c r="J36" s="6">
        <v>1</v>
      </c>
      <c r="K36" s="6">
        <v>1</v>
      </c>
      <c r="L36" s="11">
        <v>1</v>
      </c>
      <c r="M36" s="5">
        <v>0</v>
      </c>
      <c r="N36" s="22">
        <v>0</v>
      </c>
    </row>
    <row r="37" spans="1:14" ht="15.75" thickBot="1" x14ac:dyDescent="0.3">
      <c r="A37" s="47">
        <v>28</v>
      </c>
      <c r="B37" s="67"/>
      <c r="C37" s="29">
        <v>3</v>
      </c>
      <c r="D37" s="15" t="s">
        <v>44</v>
      </c>
      <c r="E37" s="30">
        <v>8</v>
      </c>
      <c r="F37" s="6" t="s">
        <v>18</v>
      </c>
      <c r="G37" s="30">
        <v>0</v>
      </c>
      <c r="H37" s="31">
        <v>0</v>
      </c>
      <c r="I37" s="31">
        <v>0</v>
      </c>
      <c r="J37" s="6">
        <v>1</v>
      </c>
      <c r="K37" s="6">
        <v>1</v>
      </c>
      <c r="L37" s="11">
        <v>1</v>
      </c>
      <c r="M37" s="5">
        <v>0</v>
      </c>
      <c r="N37" s="22">
        <v>0</v>
      </c>
    </row>
    <row r="38" spans="1:14" ht="15.75" thickBot="1" x14ac:dyDescent="0.3">
      <c r="A38" s="47">
        <v>29</v>
      </c>
      <c r="B38" s="67"/>
      <c r="C38" s="29">
        <v>4</v>
      </c>
      <c r="D38" s="15" t="s">
        <v>53</v>
      </c>
      <c r="E38" s="30">
        <v>8</v>
      </c>
      <c r="F38" s="6" t="s">
        <v>18</v>
      </c>
      <c r="G38" s="30">
        <v>0</v>
      </c>
      <c r="H38" s="31">
        <v>0</v>
      </c>
      <c r="I38" s="31">
        <v>0</v>
      </c>
      <c r="J38" s="6">
        <v>1</v>
      </c>
      <c r="K38" s="6">
        <v>1</v>
      </c>
      <c r="L38" s="11">
        <v>1</v>
      </c>
      <c r="M38" s="5">
        <v>0</v>
      </c>
      <c r="N38" s="22">
        <v>0</v>
      </c>
    </row>
    <row r="39" spans="1:14" ht="15.75" thickBot="1" x14ac:dyDescent="0.3">
      <c r="A39" s="47">
        <v>30</v>
      </c>
      <c r="B39" s="67"/>
      <c r="C39" s="29">
        <v>5</v>
      </c>
      <c r="D39" s="15" t="s">
        <v>45</v>
      </c>
      <c r="E39" s="30">
        <v>8</v>
      </c>
      <c r="F39" s="6" t="s">
        <v>18</v>
      </c>
      <c r="G39" s="30">
        <v>0</v>
      </c>
      <c r="H39" s="31">
        <v>0</v>
      </c>
      <c r="I39" s="31">
        <v>0</v>
      </c>
      <c r="J39" s="6">
        <v>1</v>
      </c>
      <c r="K39" s="6">
        <v>1</v>
      </c>
      <c r="L39" s="11">
        <v>1</v>
      </c>
      <c r="M39" s="5">
        <v>0</v>
      </c>
      <c r="N39" s="22">
        <v>0</v>
      </c>
    </row>
    <row r="40" spans="1:14" ht="15.75" thickBot="1" x14ac:dyDescent="0.3">
      <c r="A40" s="47">
        <v>31</v>
      </c>
      <c r="B40" s="67"/>
      <c r="C40" s="29">
        <v>7</v>
      </c>
      <c r="D40" s="15" t="s">
        <v>46</v>
      </c>
      <c r="E40" s="30">
        <v>8</v>
      </c>
      <c r="F40" s="6" t="s">
        <v>18</v>
      </c>
      <c r="G40" s="30">
        <v>0</v>
      </c>
      <c r="H40" s="31">
        <v>0</v>
      </c>
      <c r="I40" s="31">
        <v>0</v>
      </c>
      <c r="J40" s="6">
        <v>1</v>
      </c>
      <c r="K40" s="6">
        <v>1</v>
      </c>
      <c r="L40" s="11">
        <v>1</v>
      </c>
      <c r="M40" s="5">
        <v>0</v>
      </c>
      <c r="N40" s="22">
        <v>0</v>
      </c>
    </row>
    <row r="41" spans="1:14" ht="15.75" thickBot="1" x14ac:dyDescent="0.3">
      <c r="A41" s="47">
        <v>32</v>
      </c>
      <c r="B41" s="67"/>
      <c r="C41" s="29">
        <v>8</v>
      </c>
      <c r="D41" s="16" t="s">
        <v>56</v>
      </c>
      <c r="E41" s="30">
        <v>9</v>
      </c>
      <c r="F41" s="6" t="s">
        <v>62</v>
      </c>
      <c r="G41" s="30">
        <v>1</v>
      </c>
      <c r="H41" s="31">
        <v>0</v>
      </c>
      <c r="I41" s="31">
        <v>0</v>
      </c>
      <c r="J41" s="6">
        <v>1</v>
      </c>
      <c r="K41" s="6">
        <v>1</v>
      </c>
      <c r="L41" s="11">
        <v>1</v>
      </c>
      <c r="M41" s="5">
        <v>0</v>
      </c>
      <c r="N41" s="22">
        <v>0</v>
      </c>
    </row>
    <row r="42" spans="1:14" ht="15.75" thickBot="1" x14ac:dyDescent="0.3">
      <c r="A42" s="47">
        <v>33</v>
      </c>
      <c r="B42" s="68"/>
      <c r="C42" s="29">
        <v>9</v>
      </c>
      <c r="D42" s="16" t="s">
        <v>47</v>
      </c>
      <c r="E42" s="30">
        <v>8</v>
      </c>
      <c r="F42" s="6" t="s">
        <v>18</v>
      </c>
      <c r="G42" s="30">
        <v>0</v>
      </c>
      <c r="H42" s="31">
        <v>0</v>
      </c>
      <c r="I42" s="31">
        <v>0</v>
      </c>
      <c r="J42" s="6">
        <v>1</v>
      </c>
      <c r="K42" s="6">
        <v>1</v>
      </c>
      <c r="L42" s="11">
        <v>1</v>
      </c>
      <c r="M42" s="5">
        <v>0</v>
      </c>
      <c r="N42" s="32">
        <v>0</v>
      </c>
    </row>
    <row r="43" spans="1:14" ht="15.75" thickBot="1" x14ac:dyDescent="0.3">
      <c r="A43" s="47">
        <v>34</v>
      </c>
      <c r="B43" s="69" t="s">
        <v>74</v>
      </c>
      <c r="C43" s="29">
        <v>1</v>
      </c>
      <c r="D43" s="14" t="s">
        <v>48</v>
      </c>
      <c r="E43" s="30">
        <v>9</v>
      </c>
      <c r="F43" s="6" t="s">
        <v>18</v>
      </c>
      <c r="G43" s="30">
        <v>0</v>
      </c>
      <c r="H43" s="30">
        <v>0</v>
      </c>
      <c r="I43" s="30">
        <v>0</v>
      </c>
      <c r="J43" s="31">
        <v>1</v>
      </c>
      <c r="K43" s="31">
        <v>1</v>
      </c>
      <c r="L43" s="31">
        <v>1</v>
      </c>
      <c r="M43" s="5">
        <v>0</v>
      </c>
      <c r="N43" s="5">
        <v>0</v>
      </c>
    </row>
    <row r="44" spans="1:14" ht="15.75" thickBot="1" x14ac:dyDescent="0.3">
      <c r="A44" s="47">
        <v>35</v>
      </c>
      <c r="B44" s="67"/>
      <c r="C44" s="29">
        <v>2</v>
      </c>
      <c r="D44" s="15" t="s">
        <v>49</v>
      </c>
      <c r="E44" s="30">
        <v>9</v>
      </c>
      <c r="F44" s="6" t="s">
        <v>18</v>
      </c>
      <c r="G44" s="30">
        <v>0</v>
      </c>
      <c r="H44" s="30">
        <v>0</v>
      </c>
      <c r="I44" s="30">
        <v>0</v>
      </c>
      <c r="J44" s="31">
        <v>1</v>
      </c>
      <c r="K44" s="31">
        <v>1</v>
      </c>
      <c r="L44" s="31">
        <v>1</v>
      </c>
      <c r="M44" s="5">
        <v>0</v>
      </c>
      <c r="N44" s="5">
        <v>0</v>
      </c>
    </row>
    <row r="45" spans="1:14" ht="15.75" thickBot="1" x14ac:dyDescent="0.3">
      <c r="A45" s="47">
        <v>36</v>
      </c>
      <c r="B45" s="67"/>
      <c r="C45" s="29">
        <v>3</v>
      </c>
      <c r="D45" s="15" t="s">
        <v>50</v>
      </c>
      <c r="E45" s="30">
        <v>9</v>
      </c>
      <c r="F45" s="6" t="s">
        <v>18</v>
      </c>
      <c r="G45" s="30">
        <v>0</v>
      </c>
      <c r="H45" s="30">
        <v>0</v>
      </c>
      <c r="I45" s="30">
        <v>0</v>
      </c>
      <c r="J45" s="31">
        <v>1</v>
      </c>
      <c r="K45" s="31">
        <v>1</v>
      </c>
      <c r="L45" s="31">
        <v>1</v>
      </c>
      <c r="M45" s="5">
        <v>0</v>
      </c>
      <c r="N45" s="5">
        <v>0</v>
      </c>
    </row>
    <row r="46" spans="1:14" ht="15.75" thickBot="1" x14ac:dyDescent="0.3">
      <c r="A46" s="47">
        <v>37</v>
      </c>
      <c r="B46" s="67"/>
      <c r="C46" s="29">
        <v>4</v>
      </c>
      <c r="D46" s="15" t="s">
        <v>75</v>
      </c>
      <c r="E46" s="30">
        <v>9</v>
      </c>
      <c r="F46" s="6" t="s">
        <v>18</v>
      </c>
      <c r="G46" s="30">
        <v>0</v>
      </c>
      <c r="H46" s="30">
        <v>0</v>
      </c>
      <c r="I46" s="30">
        <v>0</v>
      </c>
      <c r="J46" s="31">
        <v>1</v>
      </c>
      <c r="K46" s="31">
        <v>1</v>
      </c>
      <c r="L46" s="31">
        <v>1</v>
      </c>
      <c r="M46" s="5">
        <v>0</v>
      </c>
      <c r="N46" s="5">
        <v>0</v>
      </c>
    </row>
    <row r="47" spans="1:14" x14ac:dyDescent="0.25">
      <c r="A47" s="47">
        <v>38</v>
      </c>
      <c r="B47" s="67"/>
      <c r="C47" s="29">
        <v>5</v>
      </c>
      <c r="D47" s="15" t="s">
        <v>51</v>
      </c>
      <c r="E47" s="30">
        <v>9</v>
      </c>
      <c r="F47" s="31" t="s">
        <v>10</v>
      </c>
      <c r="G47" s="30">
        <v>1</v>
      </c>
      <c r="H47" s="31">
        <v>0</v>
      </c>
      <c r="I47" s="31">
        <v>0</v>
      </c>
      <c r="J47" s="31">
        <v>0</v>
      </c>
      <c r="K47" s="31">
        <v>1</v>
      </c>
      <c r="L47" s="31">
        <v>0</v>
      </c>
      <c r="M47" s="5">
        <v>0</v>
      </c>
      <c r="N47" s="5">
        <v>0</v>
      </c>
    </row>
    <row r="48" spans="1:14" x14ac:dyDescent="0.25">
      <c r="B48" s="33" t="s">
        <v>12</v>
      </c>
      <c r="C48" s="34"/>
      <c r="D48" s="35"/>
      <c r="E48" s="36"/>
      <c r="F48" s="36"/>
      <c r="G48" s="36">
        <v>5</v>
      </c>
      <c r="H48" s="37">
        <f>SUM(H10:H25)</f>
        <v>0</v>
      </c>
      <c r="I48" s="37">
        <f>SUM(I10:I25)</f>
        <v>1</v>
      </c>
      <c r="J48" s="37">
        <v>38</v>
      </c>
      <c r="K48" s="37">
        <v>38</v>
      </c>
      <c r="L48" s="37">
        <v>38</v>
      </c>
      <c r="M48" s="37">
        <f>SUM(M10:M25)</f>
        <v>1</v>
      </c>
      <c r="N48" s="37">
        <f>SUM(N10:N25)</f>
        <v>0</v>
      </c>
    </row>
    <row r="49" spans="2:14" s="1" customFormat="1" ht="48.75" customHeight="1" x14ac:dyDescent="0.25">
      <c r="B49" s="38"/>
      <c r="C49" s="38"/>
      <c r="D49" s="38"/>
      <c r="E49" s="38"/>
      <c r="F49" s="38"/>
      <c r="G49" s="38" t="s">
        <v>52</v>
      </c>
      <c r="H49" s="39" t="s">
        <v>9</v>
      </c>
      <c r="I49" s="39" t="s">
        <v>31</v>
      </c>
      <c r="J49" s="40" t="s">
        <v>13</v>
      </c>
      <c r="K49" s="40" t="s">
        <v>14</v>
      </c>
      <c r="L49" s="40" t="s">
        <v>15</v>
      </c>
      <c r="M49" s="40" t="s">
        <v>16</v>
      </c>
      <c r="N49" s="40" t="s">
        <v>17</v>
      </c>
    </row>
    <row r="50" spans="2:14" ht="20.25" customHeight="1" x14ac:dyDescent="0.25">
      <c r="B50" s="51" t="s">
        <v>59</v>
      </c>
      <c r="C50" s="51"/>
      <c r="D50" s="52"/>
      <c r="E50" s="52"/>
      <c r="F50" s="52"/>
      <c r="G50" s="52"/>
      <c r="H50" s="52"/>
      <c r="I50" s="52"/>
      <c r="J50" s="41">
        <f>J48/12</f>
        <v>3.1666666666666665</v>
      </c>
      <c r="K50" s="41">
        <f>K48/12</f>
        <v>3.1666666666666665</v>
      </c>
      <c r="L50" s="41">
        <f>L48/20</f>
        <v>1.9</v>
      </c>
      <c r="M50" s="42">
        <f>M48/6</f>
        <v>0.16666666666666666</v>
      </c>
      <c r="N50" s="42">
        <f>N48/6</f>
        <v>0</v>
      </c>
    </row>
    <row r="53" spans="2:14" x14ac:dyDescent="0.25">
      <c r="B53" s="73" t="s">
        <v>79</v>
      </c>
      <c r="C53" s="74"/>
      <c r="D53" s="47" t="s">
        <v>80</v>
      </c>
      <c r="E53" s="47" t="s">
        <v>81</v>
      </c>
      <c r="F53" s="47" t="s">
        <v>82</v>
      </c>
      <c r="G53" s="47" t="s">
        <v>83</v>
      </c>
      <c r="H53" s="47"/>
      <c r="I53" s="47"/>
      <c r="J53" s="47"/>
      <c r="K53" s="47"/>
      <c r="L53" s="47"/>
      <c r="M53" s="47"/>
      <c r="N53" s="47"/>
    </row>
    <row r="54" spans="2:14" x14ac:dyDescent="0.25">
      <c r="B54" s="47"/>
      <c r="C54" s="47"/>
      <c r="D54" s="47" t="s">
        <v>2</v>
      </c>
      <c r="E54" s="48">
        <v>3.2</v>
      </c>
      <c r="F54" s="48">
        <v>3.5</v>
      </c>
      <c r="G54" s="47">
        <v>0</v>
      </c>
      <c r="H54" s="47"/>
      <c r="I54" s="47"/>
      <c r="J54" s="47"/>
      <c r="K54" s="47"/>
      <c r="L54" s="47"/>
      <c r="M54" s="47"/>
      <c r="N54" s="47"/>
    </row>
    <row r="55" spans="2:14" x14ac:dyDescent="0.25">
      <c r="B55" s="47"/>
      <c r="C55" s="47"/>
      <c r="D55" s="47" t="s">
        <v>3</v>
      </c>
      <c r="E55" s="48">
        <v>3.25</v>
      </c>
      <c r="F55" s="48">
        <v>3.5</v>
      </c>
      <c r="G55" s="47">
        <v>0</v>
      </c>
      <c r="H55" s="47"/>
      <c r="I55" s="47"/>
      <c r="J55" s="47"/>
      <c r="K55" s="47"/>
      <c r="L55" s="47"/>
      <c r="M55" s="47"/>
      <c r="N55" s="47"/>
    </row>
    <row r="56" spans="2:14" x14ac:dyDescent="0.25">
      <c r="B56" s="47"/>
      <c r="C56" s="47"/>
      <c r="D56" s="47" t="s">
        <v>4</v>
      </c>
      <c r="E56" s="48">
        <v>2</v>
      </c>
      <c r="F56" s="48">
        <v>2.5</v>
      </c>
      <c r="G56" s="47">
        <v>0</v>
      </c>
      <c r="H56" s="47"/>
      <c r="I56" s="47"/>
      <c r="J56" s="47"/>
      <c r="K56" s="47"/>
      <c r="L56" s="47"/>
      <c r="M56" s="47"/>
      <c r="N56" s="47"/>
    </row>
    <row r="57" spans="2:14" x14ac:dyDescent="0.25">
      <c r="B57" s="47"/>
      <c r="C57" s="47"/>
      <c r="D57" s="47" t="s">
        <v>5</v>
      </c>
      <c r="E57" s="48">
        <v>0.2</v>
      </c>
      <c r="F57" s="48">
        <v>0.5</v>
      </c>
      <c r="G57" s="47">
        <v>0</v>
      </c>
      <c r="H57" s="47"/>
      <c r="I57" s="47"/>
      <c r="J57" s="47"/>
      <c r="K57" s="47"/>
      <c r="L57" s="47"/>
      <c r="M57" s="47"/>
      <c r="N57" s="47"/>
    </row>
    <row r="58" spans="2:14" x14ac:dyDescent="0.25">
      <c r="B58" s="47"/>
      <c r="C58" s="47"/>
      <c r="D58" s="47" t="s">
        <v>6</v>
      </c>
      <c r="E58" s="48">
        <v>0</v>
      </c>
      <c r="F58" s="48">
        <v>0</v>
      </c>
      <c r="G58" s="47">
        <v>0</v>
      </c>
      <c r="H58" s="47"/>
      <c r="I58" s="47"/>
      <c r="J58" s="47"/>
      <c r="K58" s="47"/>
      <c r="L58" s="47"/>
      <c r="M58" s="47"/>
      <c r="N58" s="47"/>
    </row>
  </sheetData>
  <mergeCells count="24">
    <mergeCell ref="B53:C53"/>
    <mergeCell ref="B33:B34"/>
    <mergeCell ref="L1:N1"/>
    <mergeCell ref="B21:B24"/>
    <mergeCell ref="B16:B20"/>
    <mergeCell ref="B10:B12"/>
    <mergeCell ref="K2:N4"/>
    <mergeCell ref="B13:B15"/>
    <mergeCell ref="A8:A9"/>
    <mergeCell ref="B50:I50"/>
    <mergeCell ref="B6:N6"/>
    <mergeCell ref="B8:B9"/>
    <mergeCell ref="D8:D9"/>
    <mergeCell ref="J8:N8"/>
    <mergeCell ref="F8:F9"/>
    <mergeCell ref="I8:I9"/>
    <mergeCell ref="H8:H9"/>
    <mergeCell ref="B7:N7"/>
    <mergeCell ref="G8:G9"/>
    <mergeCell ref="C8:C9"/>
    <mergeCell ref="E8:E9"/>
    <mergeCell ref="B35:B42"/>
    <mergeCell ref="B43:B47"/>
    <mergeCell ref="B25:B32"/>
  </mergeCells>
  <phoneticPr fontId="3" type="noConversion"/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2024-11-05T07:50:52Z</dcterms:modified>
</cp:coreProperties>
</file>